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755" windowHeight="919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<sst xmlns="http://schemas.openxmlformats.org/spreadsheetml/2006/main" count="71" uniqueCount="66">
  <si>
    <t>ИНФОРМАЦИЯ</t>
  </si>
  <si>
    <t>о работе с обращениями и запросами граждан и организаций</t>
  </si>
  <si>
    <t>с 01.07.2018 по 30.09.2018</t>
  </si>
  <si>
    <t>ИОГВ / ОМС</t>
  </si>
  <si>
    <t>Администрация городского округа г.Буй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</si>
  <si>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</si>
  <si>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</si>
  <si>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</si>
  <si>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</si>
  <si>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</si>
  <si>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</si>
  <si>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</si>
  <si>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</si>
  <si>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</si>
  <si>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</si>
  <si>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</si>
  <si>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</si>
  <si>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</si>
  <si>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</si>
  <si>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</si>
  <si>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</si>
  <si>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</si>
  <si>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</si>
  <si>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</si>
  <si>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</si>
  <si>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</si>
  <si>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</si>
  <si>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</si>
  <si>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</si>
  <si>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</si>
  <si>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</si>
  <si>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</si>
  <si>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</si>
  <si>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</si>
  <si>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</si>
  <si>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</si>
  <si>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</si>
  <si>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</si>
  <si>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</si>
  <si>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</si>
  <si>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</si>
  <si>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</si>
  <si>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</si>
  <si>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</si>
  <si>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</si>
  <si>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</si>
  <si>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</si>
  <si>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</si>
  <si>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</si>
  <si>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</si>
  <si>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</si>
  <si>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</si>
  <si>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</si>
  <si>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</si>
  <si>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</si>
  <si>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</si>
  <si>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</si>
  <si>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</si>
  <si>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</si>
  <si>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</si>
  <si>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</si>
  <si>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Ведущий специалист отдела документооборота, архивов и общих вопрсов</t>
  </si>
  <si>
    <t>Фабрикова Галина Александровна</t>
  </si>
  <si>
    <t>157000, город Буй, площадь Революции, дом 12</t>
  </si>
  <si>
    <t>gorod_buy@adm44.ru</t>
  </si>
  <si>
    <t>4 45 03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</si>
</sst>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30" fillId="36" borderId="0" xfId="42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od_buy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tabSelected="1" zoomScalePageLayoutView="0" workbookViewId="0" topLeftCell="A37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11</v>
      </c>
      <c r="B14" s="32"/>
      <c r="C14" s="33">
        <v>1</v>
      </c>
      <c r="D14" s="32"/>
      <c r="E14" s="33">
        <v>15</v>
      </c>
      <c r="F14" s="32"/>
      <c r="G14" s="33">
        <f>SUM(A14+C14+E14)</f>
        <v>27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27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23809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11.34024948548868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0</v>
      </c>
      <c r="E29" s="31">
        <f>D29/D34*100</f>
        <v>0</v>
      </c>
      <c r="F29" s="32"/>
      <c r="G29" s="33">
        <f>D29/G23*10000</f>
        <v>0</v>
      </c>
      <c r="H29" s="32"/>
    </row>
    <row r="30" spans="1:8" ht="15.75" customHeight="1" thickBot="1">
      <c r="A30" s="56" t="s">
        <v>26</v>
      </c>
      <c r="B30" s="57"/>
      <c r="C30" s="59"/>
      <c r="D30" s="6">
        <v>10</v>
      </c>
      <c r="E30" s="31">
        <f>D30/D34*100</f>
        <v>35.714285714285715</v>
      </c>
      <c r="F30" s="32"/>
      <c r="G30" s="33">
        <f>D30/G23*10000</f>
        <v>4.200092402032845</v>
      </c>
      <c r="H30" s="32"/>
    </row>
    <row r="31" spans="1:8" ht="15.75" customHeight="1" thickBot="1">
      <c r="A31" s="56" t="s">
        <v>27</v>
      </c>
      <c r="B31" s="57"/>
      <c r="C31" s="59"/>
      <c r="D31" s="6">
        <v>0</v>
      </c>
      <c r="E31" s="31">
        <f>D31/D34*100</f>
        <v>0</v>
      </c>
      <c r="F31" s="32"/>
      <c r="G31" s="33">
        <f>D31/G23*10000</f>
        <v>0</v>
      </c>
      <c r="H31" s="32"/>
    </row>
    <row r="32" spans="1:8" ht="15.75" customHeight="1" thickBot="1">
      <c r="A32" s="56" t="s">
        <v>28</v>
      </c>
      <c r="B32" s="57"/>
      <c r="C32" s="59"/>
      <c r="D32" s="6">
        <v>2</v>
      </c>
      <c r="E32" s="31">
        <f>D32/D34*100</f>
        <v>7.142857142857142</v>
      </c>
      <c r="F32" s="32"/>
      <c r="G32" s="33">
        <f>D32/G23*10000</f>
        <v>0.840018480406569</v>
      </c>
      <c r="H32" s="32"/>
    </row>
    <row r="33" spans="1:8" ht="15.75" customHeight="1" thickBot="1">
      <c r="A33" s="56" t="s">
        <v>29</v>
      </c>
      <c r="B33" s="57"/>
      <c r="C33" s="59"/>
      <c r="D33" s="6">
        <v>16</v>
      </c>
      <c r="E33" s="31">
        <f>D33/D34*100</f>
        <v>57.14285714285714</v>
      </c>
      <c r="F33" s="32"/>
      <c r="G33" s="33">
        <f>D33/G23*10000</f>
        <v>6.720147843252552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28</v>
      </c>
      <c r="E34" s="31">
        <f>SUM(E29:F33)</f>
        <v>100</v>
      </c>
      <c r="F34" s="32"/>
      <c r="G34" s="33">
        <f>SUM(G29:H33)</f>
        <v>11.760258725691966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19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19</v>
      </c>
      <c r="B42" s="10">
        <v>0</v>
      </c>
      <c r="C42" s="6">
        <v>0</v>
      </c>
      <c r="D42" s="6">
        <v>18</v>
      </c>
      <c r="E42" s="6">
        <v>1</v>
      </c>
      <c r="F42" s="6">
        <v>1</v>
      </c>
      <c r="G42" s="72">
        <v>7</v>
      </c>
      <c r="H42" s="73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94.73684210526315</v>
      </c>
      <c r="E43" s="13">
        <f>E42/A42*100</f>
        <v>5.263157894736842</v>
      </c>
      <c r="F43" s="13">
        <f>F42/A42*100</f>
        <v>5.263157894736842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4</v>
      </c>
      <c r="B50" s="82">
        <v>15</v>
      </c>
      <c r="C50" s="83"/>
      <c r="D50" s="33">
        <v>0</v>
      </c>
      <c r="E50" s="32"/>
      <c r="F50" s="84">
        <v>15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93">
        <v>49435</v>
      </c>
      <c r="G74" s="94" t="s">
        <v>65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93">
        <v>49435</v>
      </c>
      <c r="G77" s="94" t="s">
        <v>65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gorod_buy@adm44.ru"/>
  </hyperlinks>
  <printOptions/>
  <pageMargins left="0.75" right="0.75" top="1" bottom="1" header="0.5" footer="0.5"/>
  <pageSetup fitToHeight="1" fitToWidth="1" horizontalDpi="600" verticalDpi="600" orientation="portrait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Приемная</cp:lastModifiedBy>
  <cp:lastPrinted>2018-10-04T05:02:37Z</cp:lastPrinted>
  <dcterms:created xsi:type="dcterms:W3CDTF">2018-10-04T05:06:49Z</dcterms:created>
  <dcterms:modified xsi:type="dcterms:W3CDTF">2018-10-04T05:08:02Z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