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155" windowHeight="9720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<sst xmlns="http://schemas.openxmlformats.org/spreadsheetml/2006/main" count="71" uniqueCount="66">
  <si>
    <t>ИНФОРМАЦИЯ</t>
  </si>
  <si>
    <t>о работе с обращениями и запросами граждан и организаций</t>
  </si>
  <si>
    <t>с 01.10.2016 по 31.12.2016</t>
  </si>
  <si>
    <t>ИОГВ / ОМС</t>
  </si>
  <si>
    <t>Администрация городского округа г.Буй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</si>
  <si>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</si>
  <si>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</si>
  <si>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</si>
  <si>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</si>
  <si>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</si>
  <si>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</si>
  <si>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</si>
  <si>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</si>
  <si>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</si>
  <si>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</si>
  <si>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</si>
  <si>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</si>
  <si>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</si>
  <si>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</si>
  <si>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</si>
  <si>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</si>
  <si>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</si>
  <si>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</si>
  <si>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</si>
  <si>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</si>
  <si>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</si>
  <si>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</si>
  <si>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</si>
  <si>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</si>
  <si>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</si>
  <si>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</si>
  <si>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</si>
  <si>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</si>
  <si>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</si>
  <si>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</si>
  <si>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</si>
  <si>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</si>
  <si>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</si>
  <si>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</si>
  <si>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</si>
  <si>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</si>
  <si>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</si>
  <si>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</si>
  <si>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</si>
  <si>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</si>
  <si>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</si>
  <si>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</si>
  <si>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</si>
  <si>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</si>
  <si>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</si>
  <si>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</si>
  <si>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</si>
  <si>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</si>
  <si>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</si>
  <si>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</si>
  <si>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</si>
  <si>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</si>
  <si>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</si>
  <si>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</si>
  <si>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</si>
  <si>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</si>
  <si>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Ведущий специалист отдела документооборота, архивов и общих вопросов</t>
  </si>
  <si>
    <t>Фабрикова Галина Александровна</t>
  </si>
  <si>
    <t>157000, г. Буй, площадь Революции, д.12</t>
  </si>
  <si>
    <t>gorod_buy@adm44,ru</t>
  </si>
  <si>
    <t>4 45 03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</si>
</sst>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11"/>
      <name val="Calibri"/>
      <family val="2"/>
    </font>
    <font>
      <b/>
      <sz val="13.5"/>
      <name val="Calibri"/>
      <family val="2"/>
    </font>
    <font>
      <sz val="13.5"/>
      <name val="Calibri"/>
      <family val="2"/>
    </font>
    <font>
      <sz val="13.5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/>
    </xf>
    <xf numFmtId="0" fontId="5" fillId="3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0" fillId="4" borderId="4" xfId="0" applyFill="1" applyBorder="1" applyAlignment="1">
      <alignment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6" fillId="2" borderId="8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5" fillId="3" borderId="21" xfId="0" applyFont="1" applyFill="1" applyBorder="1" applyAlignment="1">
      <alignment wrapText="1"/>
    </xf>
    <xf numFmtId="0" fontId="5" fillId="3" borderId="22" xfId="0" applyFont="1" applyFill="1" applyBorder="1" applyAlignment="1">
      <alignment wrapText="1"/>
    </xf>
    <xf numFmtId="0" fontId="5" fillId="3" borderId="23" xfId="0" applyFont="1" applyFill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5" fillId="3" borderId="18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0" fontId="5" fillId="2" borderId="18" xfId="0" applyFont="1" applyFill="1" applyBorder="1" applyAlignment="1">
      <alignment wrapText="1"/>
    </xf>
    <xf numFmtId="0" fontId="5" fillId="2" borderId="25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3" borderId="26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center" wrapText="1"/>
    </xf>
    <xf numFmtId="0" fontId="5" fillId="3" borderId="32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3" borderId="3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2" borderId="13" xfId="0" applyFont="1" applyFill="1" applyBorder="1" applyAlignment="1">
      <alignment horizontal="right" wrapText="1"/>
    </xf>
    <xf numFmtId="0" fontId="5" fillId="2" borderId="18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right" wrapText="1"/>
    </xf>
    <xf numFmtId="0" fontId="5" fillId="2" borderId="15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8" fillId="5" borderId="0" xfId="0" applyFont="1" applyFill="1" applyAlignment="1">
      <alignment wrapText="1"/>
    </xf>
    <xf numFmtId="0" fontId="11" fillId="5" borderId="0" xfId="0" applyFont="1" applyFill="1" applyAlignment="1">
      <alignment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5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5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3" fillId="5" borderId="0" xfId="15" applyFill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od_buy@adm44,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GridLines="0" tabSelected="1" zoomScale="75" zoomScaleNormal="75" workbookViewId="0" topLeftCell="A28">
      <selection activeCell="G77" sqref="G77"/>
    </sheetView>
  </sheetViews>
  <sheetFormatPr defaultColWidth="9.00390625" defaultRowHeight="12.75"/>
  <cols>
    <col min="1" max="1" width="30.75390625" style="0" bestFit="1" customWidth="1"/>
    <col min="2" max="2" width="15.625" style="0" bestFit="1" customWidth="1"/>
    <col min="3" max="3" width="24.25390625" style="0" customWidth="1"/>
    <col min="4" max="4" width="22.75390625" style="0" customWidth="1"/>
    <col min="5" max="5" width="16.375" style="0" customWidth="1"/>
    <col min="6" max="6" width="30.125" style="0" bestFit="1" customWidth="1"/>
    <col min="7" max="7" width="12.875" style="0" customWidth="1"/>
    <col min="8" max="8" width="16.125" style="0" customWidth="1"/>
  </cols>
  <sheetData>
    <row r="1" spans="1:8" ht="18.7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18.75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8" ht="18.75" customHeight="1">
      <c r="A3" s="18" t="s">
        <v>2</v>
      </c>
      <c r="B3" s="18"/>
      <c r="C3" s="18"/>
      <c r="D3" s="18"/>
      <c r="E3" s="18"/>
      <c r="F3" s="18"/>
      <c r="G3" s="18"/>
      <c r="H3" s="18"/>
    </row>
    <row r="4" spans="1:8" ht="15" customHeight="1" thickBot="1">
      <c r="A4" s="2"/>
      <c r="B4" s="2"/>
      <c r="C4" s="3"/>
      <c r="D4" s="3"/>
      <c r="E4" s="3"/>
      <c r="F4" s="3"/>
      <c r="G4" s="3"/>
      <c r="H4" s="3"/>
    </row>
    <row r="5" spans="1:8" ht="15" customHeight="1" thickBot="1">
      <c r="A5" s="19" t="s">
        <v>3</v>
      </c>
      <c r="B5" s="20"/>
      <c r="C5" s="21" t="s">
        <v>4</v>
      </c>
      <c r="D5" s="22"/>
      <c r="E5" s="22"/>
      <c r="F5" s="22"/>
      <c r="G5" s="22"/>
      <c r="H5" s="23"/>
    </row>
    <row r="6" spans="1:8" ht="15" customHeight="1">
      <c r="A6" s="2"/>
      <c r="B6" s="2"/>
      <c r="C6" s="24"/>
      <c r="D6" s="24"/>
      <c r="E6" s="24"/>
      <c r="F6" s="24"/>
      <c r="G6" s="24"/>
      <c r="H6" s="24"/>
    </row>
    <row r="7" spans="1:8" ht="15" customHeight="1">
      <c r="A7" s="2"/>
      <c r="B7" s="2"/>
      <c r="C7" s="2"/>
      <c r="D7" s="2"/>
      <c r="E7" s="2"/>
      <c r="F7" s="2"/>
      <c r="G7" s="2"/>
      <c r="H7" s="2"/>
    </row>
    <row r="8" spans="1:8" ht="15.75" customHeight="1">
      <c r="A8" s="25" t="s">
        <v>5</v>
      </c>
      <c r="B8" s="25"/>
      <c r="C8" s="25"/>
      <c r="D8" s="25"/>
      <c r="E8" s="25"/>
      <c r="F8" s="25"/>
      <c r="G8" s="25"/>
      <c r="H8" s="25"/>
    </row>
    <row r="9" spans="1:8" ht="15" customHeight="1">
      <c r="A9" s="26"/>
      <c r="B9" s="26"/>
      <c r="C9" s="26"/>
      <c r="D9" s="26"/>
      <c r="E9" s="26"/>
      <c r="F9" s="26"/>
      <c r="G9" s="26"/>
      <c r="H9" s="26"/>
    </row>
    <row r="10" spans="1:8" ht="15" customHeight="1">
      <c r="A10" s="19" t="s">
        <v>6</v>
      </c>
      <c r="B10" s="19"/>
      <c r="C10" s="19"/>
      <c r="D10" s="19"/>
      <c r="E10" s="19"/>
      <c r="F10" s="19"/>
      <c r="G10" s="19"/>
      <c r="H10" s="2"/>
    </row>
    <row r="11" spans="1:8" ht="15" customHeight="1">
      <c r="A11" s="27"/>
      <c r="B11" s="27"/>
      <c r="C11" s="27"/>
      <c r="D11" s="27"/>
      <c r="E11" s="27"/>
      <c r="F11" s="27"/>
      <c r="G11" s="27"/>
      <c r="H11" s="27"/>
    </row>
    <row r="12" spans="1:8" ht="15" customHeight="1" thickBot="1">
      <c r="A12" s="28"/>
      <c r="B12" s="28"/>
      <c r="C12" s="28"/>
      <c r="D12" s="28"/>
      <c r="E12" s="28"/>
      <c r="F12" s="28"/>
      <c r="G12" s="28"/>
      <c r="H12" s="5"/>
    </row>
    <row r="13" spans="1:8" ht="63" customHeight="1" thickBot="1">
      <c r="A13" s="29" t="s">
        <v>7</v>
      </c>
      <c r="B13" s="30"/>
      <c r="C13" s="31" t="s">
        <v>8</v>
      </c>
      <c r="D13" s="30"/>
      <c r="E13" s="31" t="s">
        <v>9</v>
      </c>
      <c r="F13" s="30"/>
      <c r="G13" s="31" t="s">
        <v>10</v>
      </c>
      <c r="H13" s="30"/>
    </row>
    <row r="14" spans="1:8" ht="15.75" customHeight="1" thickBot="1">
      <c r="A14" s="32">
        <v>7</v>
      </c>
      <c r="B14" s="33"/>
      <c r="C14" s="34">
        <v>1</v>
      </c>
      <c r="D14" s="33"/>
      <c r="E14" s="34">
        <v>22</v>
      </c>
      <c r="F14" s="33"/>
      <c r="G14" s="34">
        <f>SUM(A14+C14+E14)</f>
        <v>30</v>
      </c>
      <c r="H14" s="33"/>
    </row>
    <row r="15" spans="1:8" ht="15" customHeight="1">
      <c r="A15" s="2"/>
      <c r="B15" s="2"/>
      <c r="C15" s="2"/>
      <c r="D15" s="2"/>
      <c r="E15" s="2"/>
      <c r="F15" s="2"/>
      <c r="G15" s="2"/>
      <c r="H15" s="2"/>
    </row>
    <row r="16" spans="1:8" ht="15.75" customHeight="1">
      <c r="A16" s="19" t="s">
        <v>11</v>
      </c>
      <c r="B16" s="19"/>
      <c r="C16" s="19"/>
      <c r="D16" s="19"/>
      <c r="E16" s="19"/>
      <c r="F16" s="19"/>
      <c r="G16" s="19"/>
      <c r="H16" s="19"/>
    </row>
    <row r="17" spans="1:8" ht="15" customHeight="1" thickBot="1">
      <c r="A17" s="35"/>
      <c r="B17" s="35"/>
      <c r="C17" s="35"/>
      <c r="D17" s="35"/>
      <c r="E17" s="35"/>
      <c r="F17" s="35"/>
      <c r="G17" s="35"/>
      <c r="H17" s="35"/>
    </row>
    <row r="18" spans="1:8" ht="15" customHeight="1" thickBot="1">
      <c r="A18" s="36" t="s">
        <v>12</v>
      </c>
      <c r="B18" s="37"/>
      <c r="C18" s="38" t="s">
        <v>13</v>
      </c>
      <c r="D18" s="37"/>
      <c r="E18" s="38" t="s">
        <v>14</v>
      </c>
      <c r="F18" s="37"/>
      <c r="G18" s="38" t="s">
        <v>15</v>
      </c>
      <c r="H18" s="37"/>
    </row>
    <row r="19" spans="1:8" ht="15.75" customHeight="1" thickBot="1">
      <c r="A19" s="32">
        <v>1</v>
      </c>
      <c r="B19" s="33"/>
      <c r="C19" s="34">
        <v>29</v>
      </c>
      <c r="D19" s="33"/>
      <c r="E19" s="34">
        <v>0</v>
      </c>
      <c r="F19" s="33"/>
      <c r="G19" s="39">
        <v>0</v>
      </c>
      <c r="H19" s="40"/>
    </row>
    <row r="20" spans="1:8" ht="15.75" customHeight="1" thickBot="1">
      <c r="A20" s="32" t="s">
        <v>16</v>
      </c>
      <c r="B20" s="41"/>
      <c r="C20" s="41"/>
      <c r="D20" s="41"/>
      <c r="E20" s="41"/>
      <c r="F20" s="33"/>
      <c r="G20" s="42">
        <f>IF(A19+C19+E19+G19=G14,0,FALSE)</f>
        <v>0</v>
      </c>
      <c r="H20" s="43"/>
    </row>
    <row r="21" spans="1:8" ht="15" customHeight="1">
      <c r="A21" s="2"/>
      <c r="B21" s="2"/>
      <c r="C21" s="2"/>
      <c r="D21" s="2"/>
      <c r="E21" s="2"/>
      <c r="F21" s="2"/>
      <c r="G21" s="2"/>
      <c r="H21" s="2"/>
    </row>
    <row r="22" spans="1:8" ht="15.75" customHeight="1" thickBot="1">
      <c r="A22" s="44" t="s">
        <v>17</v>
      </c>
      <c r="B22" s="44"/>
      <c r="C22" s="44"/>
      <c r="D22" s="44"/>
      <c r="E22" s="44"/>
      <c r="F22" s="44"/>
      <c r="G22" s="44"/>
      <c r="H22" s="44"/>
    </row>
    <row r="23" spans="1:8" ht="15.75" customHeight="1" thickBot="1">
      <c r="A23" s="45" t="s">
        <v>18</v>
      </c>
      <c r="B23" s="46"/>
      <c r="C23" s="46"/>
      <c r="D23" s="46"/>
      <c r="E23" s="46"/>
      <c r="F23" s="47"/>
      <c r="G23" s="48">
        <v>24097</v>
      </c>
      <c r="H23" s="49"/>
    </row>
    <row r="24" spans="1:8" ht="15.75" customHeight="1" thickBot="1">
      <c r="A24" s="50" t="s">
        <v>19</v>
      </c>
      <c r="B24" s="51"/>
      <c r="C24" s="51"/>
      <c r="D24" s="51"/>
      <c r="E24" s="51"/>
      <c r="F24" s="52"/>
      <c r="G24" s="53">
        <f>SUM(G14/G23*10000)</f>
        <v>12.449682533095405</v>
      </c>
      <c r="H24" s="54"/>
    </row>
    <row r="25" spans="1:8" ht="15" customHeight="1">
      <c r="A25" s="2"/>
      <c r="B25" s="2"/>
      <c r="C25" s="2"/>
      <c r="D25" s="2"/>
      <c r="E25" s="2"/>
      <c r="F25" s="2"/>
      <c r="G25" s="2"/>
      <c r="H25" s="2"/>
    </row>
    <row r="26" spans="1:8" ht="15.75" customHeight="1">
      <c r="A26" s="25" t="s">
        <v>20</v>
      </c>
      <c r="B26" s="25"/>
      <c r="C26" s="25"/>
      <c r="D26" s="25"/>
      <c r="E26" s="25"/>
      <c r="F26" s="25"/>
      <c r="G26" s="25"/>
      <c r="H26" s="25"/>
    </row>
    <row r="27" spans="1:8" ht="15" customHeight="1" thickBot="1">
      <c r="A27" s="35"/>
      <c r="B27" s="35"/>
      <c r="C27" s="35"/>
      <c r="D27" s="35"/>
      <c r="E27" s="35"/>
      <c r="F27" s="35"/>
      <c r="G27" s="35"/>
      <c r="H27" s="35"/>
    </row>
    <row r="28" spans="1:8" ht="31.5" customHeight="1" thickBot="1">
      <c r="A28" s="29" t="s">
        <v>21</v>
      </c>
      <c r="B28" s="55"/>
      <c r="C28" s="56"/>
      <c r="D28" s="6" t="s">
        <v>22</v>
      </c>
      <c r="E28" s="29" t="s">
        <v>23</v>
      </c>
      <c r="F28" s="30"/>
      <c r="G28" s="31" t="s">
        <v>24</v>
      </c>
      <c r="H28" s="30"/>
    </row>
    <row r="29" spans="1:8" ht="15.75" customHeight="1" thickBot="1">
      <c r="A29" s="57" t="s">
        <v>25</v>
      </c>
      <c r="B29" s="58"/>
      <c r="C29" s="59"/>
      <c r="D29" s="7">
        <v>1</v>
      </c>
      <c r="E29" s="32">
        <f>D29/D34*100</f>
        <v>3.3333333333333335</v>
      </c>
      <c r="F29" s="33"/>
      <c r="G29" s="34">
        <f>D29/G23*10000</f>
        <v>0.4149894177698469</v>
      </c>
      <c r="H29" s="33"/>
    </row>
    <row r="30" spans="1:8" ht="15.75" customHeight="1" thickBot="1">
      <c r="A30" s="57" t="s">
        <v>26</v>
      </c>
      <c r="B30" s="58"/>
      <c r="C30" s="60"/>
      <c r="D30" s="7">
        <v>23</v>
      </c>
      <c r="E30" s="32">
        <f>D30/D34*100</f>
        <v>76.66666666666667</v>
      </c>
      <c r="F30" s="33"/>
      <c r="G30" s="34">
        <f>D30/G23*10000</f>
        <v>9.544756608706479</v>
      </c>
      <c r="H30" s="33"/>
    </row>
    <row r="31" spans="1:8" ht="15.75" customHeight="1" thickBot="1">
      <c r="A31" s="57" t="s">
        <v>27</v>
      </c>
      <c r="B31" s="58"/>
      <c r="C31" s="60"/>
      <c r="D31" s="7">
        <v>0</v>
      </c>
      <c r="E31" s="32">
        <f>D31/D34*100</f>
        <v>0</v>
      </c>
      <c r="F31" s="33"/>
      <c r="G31" s="34">
        <f>D31/G23*10000</f>
        <v>0</v>
      </c>
      <c r="H31" s="33"/>
    </row>
    <row r="32" spans="1:8" ht="15.75" customHeight="1" thickBot="1">
      <c r="A32" s="57" t="s">
        <v>28</v>
      </c>
      <c r="B32" s="58"/>
      <c r="C32" s="60"/>
      <c r="D32" s="7">
        <v>0</v>
      </c>
      <c r="E32" s="32">
        <f>D32/D34*100</f>
        <v>0</v>
      </c>
      <c r="F32" s="33"/>
      <c r="G32" s="34">
        <f>D32/G23*10000</f>
        <v>0</v>
      </c>
      <c r="H32" s="33"/>
    </row>
    <row r="33" spans="1:8" ht="15.75" customHeight="1" thickBot="1">
      <c r="A33" s="57" t="s">
        <v>29</v>
      </c>
      <c r="B33" s="58"/>
      <c r="C33" s="60"/>
      <c r="D33" s="7">
        <v>6</v>
      </c>
      <c r="E33" s="32">
        <f>D33/D34*100</f>
        <v>20</v>
      </c>
      <c r="F33" s="33"/>
      <c r="G33" s="34">
        <f>D33/G23*10000</f>
        <v>2.489936506619081</v>
      </c>
      <c r="H33" s="33"/>
    </row>
    <row r="34" spans="1:8" ht="15.75" customHeight="1" thickBot="1">
      <c r="A34" s="57" t="s">
        <v>30</v>
      </c>
      <c r="B34" s="58"/>
      <c r="C34" s="60"/>
      <c r="D34" s="7">
        <f>SUM(D29:D33)</f>
        <v>30</v>
      </c>
      <c r="E34" s="32">
        <f>SUM(E29:F33)</f>
        <v>100</v>
      </c>
      <c r="F34" s="33"/>
      <c r="G34" s="34">
        <f>SUM(G29:H33)</f>
        <v>12.449682533095407</v>
      </c>
      <c r="H34" s="33"/>
    </row>
    <row r="35" spans="1:8" ht="15.75" customHeight="1" thickBot="1">
      <c r="A35" s="57" t="s">
        <v>31</v>
      </c>
      <c r="B35" s="58"/>
      <c r="C35" s="60"/>
      <c r="D35" s="7">
        <f>IF(D34&gt;=G14,0,FALSE)</f>
        <v>0</v>
      </c>
      <c r="E35" s="8"/>
      <c r="F35" s="8"/>
      <c r="G35" s="8"/>
      <c r="H35" s="9"/>
    </row>
    <row r="36" spans="1:8" ht="15" customHeight="1">
      <c r="A36" s="2"/>
      <c r="B36" s="2"/>
      <c r="C36" s="2"/>
      <c r="D36" s="2"/>
      <c r="E36" s="2"/>
      <c r="F36" s="2"/>
      <c r="G36" s="2"/>
      <c r="H36" s="2"/>
    </row>
    <row r="37" spans="1:8" ht="15.75" customHeight="1">
      <c r="A37" s="61" t="s">
        <v>32</v>
      </c>
      <c r="B37" s="61"/>
      <c r="C37" s="61"/>
      <c r="D37" s="61"/>
      <c r="E37" s="61"/>
      <c r="F37" s="61"/>
      <c r="G37" s="61"/>
      <c r="H37" s="61"/>
    </row>
    <row r="38" spans="1:8" ht="15.75" customHeight="1" thickBot="1">
      <c r="A38" s="62"/>
      <c r="B38" s="62"/>
      <c r="C38" s="62"/>
      <c r="D38" s="62"/>
      <c r="E38" s="62"/>
      <c r="F38" s="62"/>
      <c r="G38" s="62"/>
      <c r="H38" s="62"/>
    </row>
    <row r="39" spans="1:8" ht="15.75" customHeight="1" thickBot="1">
      <c r="A39" s="29" t="s">
        <v>33</v>
      </c>
      <c r="B39" s="55"/>
      <c r="C39" s="55"/>
      <c r="D39" s="55"/>
      <c r="E39" s="55"/>
      <c r="F39" s="30"/>
      <c r="G39" s="63">
        <f>SUM(B42:E42)</f>
        <v>30</v>
      </c>
      <c r="H39" s="64"/>
    </row>
    <row r="40" spans="1:8" ht="15" customHeight="1" thickBot="1">
      <c r="A40" s="65" t="s">
        <v>34</v>
      </c>
      <c r="B40" s="29" t="s">
        <v>35</v>
      </c>
      <c r="C40" s="55"/>
      <c r="D40" s="55"/>
      <c r="E40" s="30"/>
      <c r="F40" s="67" t="s">
        <v>36</v>
      </c>
      <c r="G40" s="69" t="s">
        <v>37</v>
      </c>
      <c r="H40" s="70"/>
    </row>
    <row r="41" spans="1:8" ht="61.5" customHeight="1" thickBot="1">
      <c r="A41" s="66"/>
      <c r="B41" s="6" t="s">
        <v>38</v>
      </c>
      <c r="C41" s="6" t="s">
        <v>39</v>
      </c>
      <c r="D41" s="6" t="s">
        <v>40</v>
      </c>
      <c r="E41" s="6" t="s">
        <v>41</v>
      </c>
      <c r="F41" s="68"/>
      <c r="G41" s="71"/>
      <c r="H41" s="72"/>
    </row>
    <row r="42" spans="1:8" ht="15" customHeight="1" thickBot="1">
      <c r="A42" s="10">
        <f>SUM(B42:E42)</f>
        <v>30</v>
      </c>
      <c r="B42" s="11">
        <v>1</v>
      </c>
      <c r="C42" s="7">
        <v>1</v>
      </c>
      <c r="D42" s="7">
        <v>26</v>
      </c>
      <c r="E42" s="7">
        <v>2</v>
      </c>
      <c r="F42" s="7">
        <v>0</v>
      </c>
      <c r="G42" s="73">
        <v>0</v>
      </c>
      <c r="H42" s="74"/>
    </row>
    <row r="43" spans="1:8" ht="15" customHeight="1" thickBot="1">
      <c r="A43" s="12" t="s">
        <v>23</v>
      </c>
      <c r="B43" s="13">
        <f>B42/A42*100</f>
        <v>3.3333333333333335</v>
      </c>
      <c r="C43" s="14">
        <f>C42/A42*100</f>
        <v>3.3333333333333335</v>
      </c>
      <c r="D43" s="14">
        <f>D42/A42*100</f>
        <v>86.66666666666667</v>
      </c>
      <c r="E43" s="14">
        <f>E42/A42*100</f>
        <v>6.666666666666667</v>
      </c>
      <c r="F43" s="14">
        <f>F42/A42*100</f>
        <v>0</v>
      </c>
      <c r="G43" s="75"/>
      <c r="H43" s="76"/>
    </row>
    <row r="44" spans="1:8" ht="15" customHeight="1" thickBot="1">
      <c r="A44" s="77"/>
      <c r="B44" s="35"/>
      <c r="C44" s="35"/>
      <c r="D44" s="35"/>
      <c r="E44" s="35"/>
      <c r="F44" s="35"/>
      <c r="G44" s="35"/>
      <c r="H44" s="78"/>
    </row>
    <row r="45" spans="1:8" ht="15" customHeight="1">
      <c r="A45" s="2"/>
      <c r="B45" s="2"/>
      <c r="C45" s="2"/>
      <c r="D45" s="2"/>
      <c r="E45" s="2"/>
      <c r="F45" s="2"/>
      <c r="G45" s="2"/>
      <c r="H45" s="2"/>
    </row>
    <row r="46" spans="1:8" ht="15.75" customHeight="1">
      <c r="A46" s="61" t="s">
        <v>42</v>
      </c>
      <c r="B46" s="61"/>
      <c r="C46" s="61"/>
      <c r="D46" s="61"/>
      <c r="E46" s="61"/>
      <c r="F46" s="61"/>
      <c r="G46" s="61"/>
      <c r="H46" s="61"/>
    </row>
    <row r="47" spans="1:8" ht="15.75" customHeight="1" thickBot="1">
      <c r="A47" s="62"/>
      <c r="B47" s="62"/>
      <c r="C47" s="62"/>
      <c r="D47" s="62"/>
      <c r="E47" s="62"/>
      <c r="F47" s="62"/>
      <c r="G47" s="62"/>
      <c r="H47" s="62"/>
    </row>
    <row r="48" spans="1:8" ht="15" customHeight="1" thickBot="1">
      <c r="A48" s="65" t="s">
        <v>43</v>
      </c>
      <c r="B48" s="29" t="s">
        <v>44</v>
      </c>
      <c r="C48" s="55"/>
      <c r="D48" s="55"/>
      <c r="E48" s="30"/>
      <c r="F48" s="79" t="s">
        <v>45</v>
      </c>
      <c r="G48" s="80"/>
      <c r="H48" s="70"/>
    </row>
    <row r="49" spans="1:8" ht="15" customHeight="1" thickBot="1">
      <c r="A49" s="66"/>
      <c r="B49" s="29" t="s">
        <v>46</v>
      </c>
      <c r="C49" s="30"/>
      <c r="D49" s="31" t="s">
        <v>47</v>
      </c>
      <c r="E49" s="30"/>
      <c r="F49" s="81"/>
      <c r="G49" s="82"/>
      <c r="H49" s="72"/>
    </row>
    <row r="50" spans="1:8" ht="15" customHeight="1" thickBot="1">
      <c r="A50" s="15">
        <v>4</v>
      </c>
      <c r="B50" s="83">
        <v>22</v>
      </c>
      <c r="C50" s="84"/>
      <c r="D50" s="34">
        <v>0</v>
      </c>
      <c r="E50" s="33"/>
      <c r="F50" s="85">
        <v>22</v>
      </c>
      <c r="G50" s="86"/>
      <c r="H50" s="87"/>
    </row>
    <row r="51" spans="1:8" ht="15" customHeight="1" thickBot="1">
      <c r="A51" s="88" t="s">
        <v>16</v>
      </c>
      <c r="B51" s="89"/>
      <c r="C51" s="89"/>
      <c r="D51" s="89"/>
      <c r="E51" s="90"/>
      <c r="F51" s="91">
        <f>IF(F50&gt;=A50,0,FALSE)</f>
        <v>0</v>
      </c>
      <c r="G51" s="92"/>
      <c r="H51" s="76"/>
    </row>
    <row r="52" spans="1:8" ht="15" customHeight="1">
      <c r="A52" s="2"/>
      <c r="B52" s="2"/>
      <c r="C52" s="2"/>
      <c r="D52" s="2"/>
      <c r="E52" s="2"/>
      <c r="F52" s="2"/>
      <c r="G52" s="2"/>
      <c r="H52" s="2"/>
    </row>
    <row r="53" spans="1:8" ht="15" customHeight="1">
      <c r="A53" s="2"/>
      <c r="B53" s="2"/>
      <c r="C53" s="2"/>
      <c r="D53" s="2"/>
      <c r="E53" s="2"/>
      <c r="F53" s="2"/>
      <c r="G53" s="2"/>
      <c r="H53" s="2"/>
    </row>
    <row r="54" ht="15.75">
      <c r="A54" s="93"/>
    </row>
    <row r="55" spans="1:7" ht="18.75" customHeight="1">
      <c r="A55" s="97" t="s">
        <v>48</v>
      </c>
      <c r="B55" s="97"/>
      <c r="C55" s="97"/>
      <c r="D55" s="97"/>
      <c r="E55" s="97"/>
      <c r="F55" s="97"/>
      <c r="G55" s="97"/>
    </row>
    <row r="56" spans="1:7" ht="19.5" customHeight="1">
      <c r="A56" s="97" t="s">
        <v>49</v>
      </c>
      <c r="B56" s="97"/>
      <c r="C56" s="97"/>
      <c r="D56" s="97"/>
      <c r="E56" s="97"/>
      <c r="F56" s="97"/>
      <c r="G56" s="97"/>
    </row>
    <row r="57" spans="1:7" ht="33" customHeight="1">
      <c r="A57" s="97" t="s">
        <v>50</v>
      </c>
      <c r="B57" s="97"/>
      <c r="C57" s="97"/>
      <c r="D57" s="97"/>
      <c r="E57" s="97"/>
      <c r="F57" s="97"/>
      <c r="G57" s="97"/>
    </row>
    <row r="58" spans="1:7" ht="15" customHeight="1">
      <c r="A58" s="98"/>
      <c r="B58" s="98"/>
      <c r="C58" s="98"/>
      <c r="D58" s="98"/>
      <c r="E58" s="98"/>
      <c r="F58" s="98"/>
      <c r="G58" s="98"/>
    </row>
    <row r="59" spans="1:7" ht="15.75" customHeight="1">
      <c r="A59" s="99" t="s">
        <v>4</v>
      </c>
      <c r="B59" s="99"/>
      <c r="C59" s="99"/>
      <c r="D59" s="99"/>
      <c r="E59" s="99"/>
      <c r="F59" s="99"/>
      <c r="G59" s="99"/>
    </row>
    <row r="60" spans="1:7" ht="12.75" customHeight="1">
      <c r="A60" s="100" t="s">
        <v>51</v>
      </c>
      <c r="B60" s="100"/>
      <c r="C60" s="100"/>
      <c r="D60" s="100"/>
      <c r="E60" s="100"/>
      <c r="F60" s="100"/>
      <c r="G60" s="100"/>
    </row>
    <row r="61" spans="1:7" ht="15" customHeight="1">
      <c r="A61" s="98"/>
      <c r="B61" s="98"/>
      <c r="C61" s="98"/>
      <c r="D61" s="98"/>
      <c r="E61" s="98"/>
      <c r="F61" s="98"/>
      <c r="G61" s="98"/>
    </row>
    <row r="62" spans="1:7" ht="15.75" customHeight="1">
      <c r="A62" s="101" t="s">
        <v>61</v>
      </c>
      <c r="B62" s="101"/>
      <c r="C62" s="101"/>
      <c r="D62" s="101"/>
      <c r="E62" s="101"/>
      <c r="F62" s="101"/>
      <c r="G62" s="101"/>
    </row>
    <row r="63" spans="1:7" ht="15" customHeight="1">
      <c r="A63" s="100" t="s">
        <v>52</v>
      </c>
      <c r="B63" s="100"/>
      <c r="C63" s="100"/>
      <c r="D63" s="100"/>
      <c r="E63" s="100"/>
      <c r="F63" s="100"/>
      <c r="G63" s="100"/>
    </row>
    <row r="64" spans="1:7" ht="15" customHeight="1">
      <c r="A64" s="98"/>
      <c r="B64" s="98"/>
      <c r="C64" s="98"/>
      <c r="D64" s="98"/>
      <c r="E64" s="98"/>
      <c r="F64" s="98"/>
      <c r="G64" s="98"/>
    </row>
    <row r="65" spans="1:7" ht="15.75" customHeight="1">
      <c r="A65" s="101" t="s">
        <v>62</v>
      </c>
      <c r="B65" s="101"/>
      <c r="C65" s="101"/>
      <c r="D65" s="101"/>
      <c r="E65" s="101"/>
      <c r="F65" s="101"/>
      <c r="G65" s="101"/>
    </row>
    <row r="66" spans="1:7" ht="15" customHeight="1">
      <c r="A66" s="100" t="s">
        <v>53</v>
      </c>
      <c r="B66" s="100"/>
      <c r="C66" s="100"/>
      <c r="D66" s="100"/>
      <c r="E66" s="100"/>
      <c r="F66" s="100"/>
      <c r="G66" s="100"/>
    </row>
    <row r="67" spans="1:7" ht="15" customHeight="1">
      <c r="A67" s="98"/>
      <c r="B67" s="98"/>
      <c r="C67" s="98"/>
      <c r="D67" s="98"/>
      <c r="E67" s="98"/>
      <c r="F67" s="98"/>
      <c r="G67" s="98"/>
    </row>
    <row r="68" spans="1:7" ht="15.75" customHeight="1">
      <c r="A68" s="101" t="s">
        <v>63</v>
      </c>
      <c r="B68" s="101"/>
      <c r="C68" s="101"/>
      <c r="D68" s="101"/>
      <c r="E68" s="101"/>
      <c r="F68" s="101"/>
      <c r="G68" s="101"/>
    </row>
    <row r="69" spans="1:7" ht="15" customHeight="1">
      <c r="A69" s="100" t="s">
        <v>54</v>
      </c>
      <c r="B69" s="100"/>
      <c r="C69" s="100"/>
      <c r="D69" s="100"/>
      <c r="E69" s="100"/>
      <c r="F69" s="100"/>
      <c r="G69" s="100"/>
    </row>
    <row r="70" spans="1:7" ht="15" customHeight="1">
      <c r="A70" s="98"/>
      <c r="B70" s="98"/>
      <c r="C70" s="98"/>
      <c r="D70" s="98"/>
      <c r="E70" s="98"/>
      <c r="F70" s="98"/>
      <c r="G70" s="98"/>
    </row>
    <row r="71" spans="1:7" ht="15.75" customHeight="1">
      <c r="A71" s="103" t="s">
        <v>64</v>
      </c>
      <c r="B71" s="101"/>
      <c r="C71" s="101"/>
      <c r="D71" s="101"/>
      <c r="E71" s="101"/>
      <c r="F71" s="101"/>
      <c r="G71" s="101"/>
    </row>
    <row r="72" spans="1:7" ht="15" customHeight="1">
      <c r="A72" s="100" t="s">
        <v>55</v>
      </c>
      <c r="B72" s="100"/>
      <c r="C72" s="100"/>
      <c r="D72" s="100"/>
      <c r="E72" s="100"/>
      <c r="F72" s="100"/>
      <c r="G72" s="100"/>
    </row>
    <row r="73" spans="1:7" ht="15" customHeight="1">
      <c r="A73" s="98"/>
      <c r="B73" s="98"/>
      <c r="C73" s="98"/>
      <c r="D73" s="98"/>
      <c r="E73" s="98"/>
      <c r="F73" s="98"/>
      <c r="G73" s="98"/>
    </row>
    <row r="74" spans="1:7" ht="15.75" customHeight="1">
      <c r="A74" s="102" t="s">
        <v>56</v>
      </c>
      <c r="B74" s="102"/>
      <c r="C74" s="102"/>
      <c r="D74" s="102"/>
      <c r="E74" s="94">
        <v>49435</v>
      </c>
      <c r="G74" s="95" t="s">
        <v>65</v>
      </c>
    </row>
    <row r="75" spans="1:7" ht="12.75" customHeight="1">
      <c r="A75" s="98"/>
      <c r="B75" s="98"/>
      <c r="C75" s="98"/>
      <c r="D75" s="98"/>
      <c r="E75" s="96" t="s">
        <v>57</v>
      </c>
      <c r="G75" s="96" t="s">
        <v>58</v>
      </c>
    </row>
    <row r="76" spans="1:4" ht="15" customHeight="1">
      <c r="A76" s="98"/>
      <c r="B76" s="98"/>
      <c r="C76" s="98"/>
      <c r="D76" s="98"/>
    </row>
    <row r="77" spans="1:7" ht="15.75" customHeight="1">
      <c r="A77" s="102" t="s">
        <v>59</v>
      </c>
      <c r="B77" s="102"/>
      <c r="C77" s="102"/>
      <c r="D77" s="102"/>
      <c r="E77" s="94">
        <v>49435</v>
      </c>
      <c r="G77" s="95" t="s">
        <v>65</v>
      </c>
    </row>
    <row r="78" spans="5:7" ht="15" customHeight="1">
      <c r="E78" s="96" t="s">
        <v>57</v>
      </c>
      <c r="G78" s="96" t="s">
        <v>60</v>
      </c>
    </row>
    <row r="79" spans="1:7" ht="12.75" hidden="1">
      <c r="A79" s="4"/>
      <c r="B79" s="4"/>
      <c r="C79" s="4"/>
      <c r="D79" s="4"/>
      <c r="E79" s="4"/>
      <c r="F79" s="4"/>
      <c r="G79" s="4"/>
    </row>
    <row r="80" ht="15">
      <c r="A80" s="1"/>
    </row>
  </sheetData>
  <mergeCells count="106">
    <mergeCell ref="A75:D75"/>
    <mergeCell ref="A76:D76"/>
    <mergeCell ref="A77:D77"/>
    <mergeCell ref="A71:G71"/>
    <mergeCell ref="A72:G72"/>
    <mergeCell ref="A73:G73"/>
    <mergeCell ref="A74:D74"/>
    <mergeCell ref="A67:G67"/>
    <mergeCell ref="A68:G68"/>
    <mergeCell ref="A69:G69"/>
    <mergeCell ref="A70:G70"/>
    <mergeCell ref="A63:G63"/>
    <mergeCell ref="A64:G64"/>
    <mergeCell ref="A65:G65"/>
    <mergeCell ref="A66:G66"/>
    <mergeCell ref="A59:G59"/>
    <mergeCell ref="A60:G60"/>
    <mergeCell ref="A61:G61"/>
    <mergeCell ref="A62:G62"/>
    <mergeCell ref="A55:G55"/>
    <mergeCell ref="A56:G56"/>
    <mergeCell ref="A57:G57"/>
    <mergeCell ref="A58:G58"/>
    <mergeCell ref="B50:C50"/>
    <mergeCell ref="D50:E50"/>
    <mergeCell ref="F50:H50"/>
    <mergeCell ref="A51:E51"/>
    <mergeCell ref="F51:H51"/>
    <mergeCell ref="A47:H47"/>
    <mergeCell ref="A48:A49"/>
    <mergeCell ref="B48:E48"/>
    <mergeCell ref="F48:H49"/>
    <mergeCell ref="B49:C49"/>
    <mergeCell ref="D49:E49"/>
    <mergeCell ref="G42:H42"/>
    <mergeCell ref="G43:H43"/>
    <mergeCell ref="A44:H44"/>
    <mergeCell ref="A46:H46"/>
    <mergeCell ref="A40:A41"/>
    <mergeCell ref="B40:E40"/>
    <mergeCell ref="F40:F41"/>
    <mergeCell ref="G40:H41"/>
    <mergeCell ref="A37:H37"/>
    <mergeCell ref="A38:H38"/>
    <mergeCell ref="A39:F39"/>
    <mergeCell ref="G39:H39"/>
    <mergeCell ref="A34:C34"/>
    <mergeCell ref="E34:F34"/>
    <mergeCell ref="G34:H34"/>
    <mergeCell ref="A35:C35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8:C28"/>
    <mergeCell ref="E28:F28"/>
    <mergeCell ref="G28:H28"/>
    <mergeCell ref="A29:C29"/>
    <mergeCell ref="E29:F29"/>
    <mergeCell ref="G29:H29"/>
    <mergeCell ref="A24:F24"/>
    <mergeCell ref="G24:H24"/>
    <mergeCell ref="A26:H26"/>
    <mergeCell ref="A27:H27"/>
    <mergeCell ref="A20:F20"/>
    <mergeCell ref="G20:H20"/>
    <mergeCell ref="A22:H22"/>
    <mergeCell ref="A23:F23"/>
    <mergeCell ref="G23:H23"/>
    <mergeCell ref="A19:B19"/>
    <mergeCell ref="C19:D19"/>
    <mergeCell ref="E19:F19"/>
    <mergeCell ref="G19:H19"/>
    <mergeCell ref="A16:H16"/>
    <mergeCell ref="A17:H17"/>
    <mergeCell ref="A18:B18"/>
    <mergeCell ref="C18:D18"/>
    <mergeCell ref="E18:F18"/>
    <mergeCell ref="G18:H18"/>
    <mergeCell ref="A14:B14"/>
    <mergeCell ref="C14:D14"/>
    <mergeCell ref="E14:F14"/>
    <mergeCell ref="G14:H14"/>
    <mergeCell ref="A11:H11"/>
    <mergeCell ref="A12:G12"/>
    <mergeCell ref="A13:B13"/>
    <mergeCell ref="C13:D13"/>
    <mergeCell ref="E13:F13"/>
    <mergeCell ref="G13:H13"/>
    <mergeCell ref="C6:H6"/>
    <mergeCell ref="A8:H8"/>
    <mergeCell ref="A9:H9"/>
    <mergeCell ref="A10:G10"/>
    <mergeCell ref="A1:H1"/>
    <mergeCell ref="A2:H2"/>
    <mergeCell ref="A3:H3"/>
    <mergeCell ref="A5:B5"/>
    <mergeCell ref="C5:H5"/>
  </mergeCells>
  <hyperlinks>
    <hyperlink ref="A71" r:id="rId1" display="gorod_buy@adm44,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created xsi:type="dcterms:W3CDTF">2017-01-11T08:32:05Z</dcterms:created>
  <dcterms:modified xsi:type="dcterms:W3CDTF">2017-01-11T08:32:55Z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